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nd call\Infrastructure\151_Municipality of Mavrovo and Rostushe_attach\151_Mavrovo_Teh doc\151_Mavrovo_Pateka Duf i mostovi_4.372.522 i Nastresnica\151_Mavrovo_Pateka Duf i mostovi_NABAVKA\"/>
    </mc:Choice>
  </mc:AlternateContent>
  <xr:revisionPtr revIDLastSave="0" documentId="13_ncr:1_{C099116A-DC9B-45BA-A566-7A3E7E1D2B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ешачка Патека " sheetId="1" r:id="rId1"/>
    <sheet name="Вкупен Рекапитулар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7" i="1"/>
  <c r="G35" i="1"/>
  <c r="G33" i="1"/>
  <c r="G32" i="1"/>
  <c r="G31" i="1"/>
  <c r="G48" i="1" l="1"/>
  <c r="G13" i="2" s="1"/>
  <c r="G47" i="1"/>
  <c r="G12" i="2" s="1"/>
  <c r="G46" i="1"/>
  <c r="G11" i="2" s="1"/>
  <c r="G45" i="1"/>
  <c r="G10" i="2" s="1"/>
  <c r="G19" i="1"/>
  <c r="G20" i="1"/>
  <c r="G18" i="1"/>
  <c r="G16" i="1"/>
  <c r="G15" i="1"/>
  <c r="G13" i="1"/>
  <c r="G11" i="1"/>
  <c r="G12" i="1"/>
  <c r="G10" i="1"/>
  <c r="G7" i="1"/>
  <c r="G8" i="1"/>
  <c r="G6" i="1"/>
  <c r="G25" i="1" l="1"/>
  <c r="G8" i="2" s="1"/>
  <c r="G24" i="1"/>
  <c r="G7" i="2" s="1"/>
  <c r="G23" i="1"/>
  <c r="G6" i="2" s="1"/>
  <c r="G22" i="1"/>
  <c r="G5" i="2" s="1"/>
  <c r="G15" i="2" l="1"/>
  <c r="G16" i="2" s="1"/>
</calcChain>
</file>

<file path=xl/sharedStrings.xml><?xml version="1.0" encoding="utf-8"?>
<sst xmlns="http://schemas.openxmlformats.org/spreadsheetml/2006/main" count="118" uniqueCount="72">
  <si>
    <t>Поз.бр.</t>
  </si>
  <si>
    <t xml:space="preserve">Опис на работите </t>
  </si>
  <si>
    <t>Ред.бр.</t>
  </si>
  <si>
    <t>Ед.мерка</t>
  </si>
  <si>
    <t>Ец.цена (ден без ДДВ)</t>
  </si>
  <si>
    <t>Вк.цена (ден.без ДДВ)</t>
  </si>
  <si>
    <t>РЕКОНСТРУКЦИЈА НА ПЕШАЧКА ПАТЕКА ЗА ВОДОПАД ДУВ - РОСТУШЕ</t>
  </si>
  <si>
    <t>ПРИПРЕМНИ РАБОТИ</t>
  </si>
  <si>
    <t>поз.1.1</t>
  </si>
  <si>
    <t>Расчистување на патеката од паднати дрва и камења кои настанале од надворешните влијанија.</t>
  </si>
  <si>
    <t>м`</t>
  </si>
  <si>
    <t>поз.1.2</t>
  </si>
  <si>
    <t xml:space="preserve">Демонтажа на уринирана и трула дрвена заштитна ограда и транспорт на материјалот до депонија </t>
  </si>
  <si>
    <t>поз.1.3</t>
  </si>
  <si>
    <t>ком</t>
  </si>
  <si>
    <t xml:space="preserve">ЗЕМЈЕНИ РАБОТИ </t>
  </si>
  <si>
    <t>поз.2.1</t>
  </si>
  <si>
    <t>м3</t>
  </si>
  <si>
    <t>поз.2.2</t>
  </si>
  <si>
    <t>Рачен ископ на земјен материјал од III и IV категорија за проширување на постоечката пешачка патека:                                                                            -од 0+000км до 0+091км                                                                  -од 0+548км до 0+602км                                                       -од  0+682км до 0+914км</t>
  </si>
  <si>
    <t>поз.2.3</t>
  </si>
  <si>
    <t>поз.2.4</t>
  </si>
  <si>
    <t xml:space="preserve">ТЕСАРСКИ РАБОТИ </t>
  </si>
  <si>
    <t>поз.3.1</t>
  </si>
  <si>
    <t>Набавка, транспорт и монтажа на заштитна дрвена ограда (целата дрвена граѓа пред монтажа да се премачка со заштитни сретства против влага и црвоточини)</t>
  </si>
  <si>
    <t>поз.3.2</t>
  </si>
  <si>
    <t xml:space="preserve">Набавка на материјал и изработка на дрвена пешачка патека над канал за одводнување според детал "ДЕТАЛ НА КАНАЛ " во проектот. Дрвената граѓа пред монтажа да се премачка со заштитни сретства против влага и црвоточини:                                                                                                                       - од 0+360км до 0+517 км </t>
  </si>
  <si>
    <t xml:space="preserve">ОСТАНАТИ РАБОТИ </t>
  </si>
  <si>
    <t>поз.4.1</t>
  </si>
  <si>
    <t>Чистење на каналот кој се користи за одвод на атмосверски води и дооформување на истиот: -од 0+179 км до 0+360 км</t>
  </si>
  <si>
    <t>поз.4.2</t>
  </si>
  <si>
    <t>поз.4.3</t>
  </si>
  <si>
    <t>Набавка на материјал транспорт, изработка и поставување на маси изработени од дрво кое претходно е премачкано со заштитни сретства против влага и црвоточини</t>
  </si>
  <si>
    <t>Набавка на материјал транспорт, изработка и поставување на клупи изработени од дрво кое претходно е премачкано со заштитни сретства против влага и црвоточини</t>
  </si>
  <si>
    <t>Демонтажа на оштетени дрвени талпи кои се користени за изведба на земјени скали (каскади) и транспорт на истите до депонија:  -од 0+000 км до 0+023 км                                                          -од 0+894 км до 0+928 км</t>
  </si>
  <si>
    <t>Изработка на земјени скали (каскади) од земјен материјал од поз.2.1. Истите да се изведат по детал од  "ЗЕМЈЕНИ СКАЛИ (КАСКАДИ)" од  проектот:                                                    -од 0+000 км до 0+023 км                                                         -од 0+894 км до 0+928 км</t>
  </si>
  <si>
    <t>Изработка на камени скали (каскади) од камен материјал од поз.2.1. Истите да се изведат по детал "КАМЕНИ СКАЛИ (КАСКАДИ)" од проект:                                                -од 0+179 км до 0+228 км                                              -од 0+594 км до 0+602км                                               -од 0+620 км до 0+695 км                                                 -од 0+812 км до 0+894 км</t>
  </si>
  <si>
    <t xml:space="preserve">Изработка  на камени скали со клесање на каменот:                                                                                  -од 0+602км до 0+620 км                                                    </t>
  </si>
  <si>
    <t>Расчистување на теренот од материјал надојден од наноси на вода</t>
  </si>
  <si>
    <t>паушал</t>
  </si>
  <si>
    <t>Демонтажа на оштетена и трула дрвена граѓа на постоечки дрвен мост (горен строј)</t>
  </si>
  <si>
    <t xml:space="preserve">паушал </t>
  </si>
  <si>
    <t>Рсчистување на камен материјал од оштетени крајни столбови и крила на мостот и складирање на истиот во непосредна близина</t>
  </si>
  <si>
    <t>Рачен ископ на земја III и IV категорија, во присустов на вода, за темели на крајни столбови и крила</t>
  </si>
  <si>
    <t>ЅИДАРСКИ РАБОТИ</t>
  </si>
  <si>
    <t xml:space="preserve">Набавка, транспорт и ѕидање на крајни столбови од камен во продолжен малтер </t>
  </si>
  <si>
    <t xml:space="preserve">Набавка, транспорт и монтажа на належни дрвени греди четинари прва Класа со димензии 18/16 и должина од 1.5м`. Дрвената граѓа да биде инпрегнирана. </t>
  </si>
  <si>
    <t>ком.</t>
  </si>
  <si>
    <t>Набавка, транспорт и монтажа на главни дрвени носачи  четинари прва класа со димензии 18/16 и должина од 5.15м`. Дрвената граѓа да биде инпрегнирана.</t>
  </si>
  <si>
    <t>Набавка,транспорт и монтажа на секундарни дрвени греди четинари прва класа со димензии 14/16 со должина од 1.95м`. Дрвената граѓа да биде инпрегниран.</t>
  </si>
  <si>
    <t>поз.4.4</t>
  </si>
  <si>
    <t>Набавка,транспорт и монтажа на секундарни дрвени греди четинари прва класа со димензии 5/8 со должина од 5.15м`. Дрвената граѓа да биде инпрегниран.</t>
  </si>
  <si>
    <t>поз.4.5</t>
  </si>
  <si>
    <t>Набавка,транспорт и монтажа на дрвена заштитна ограда израбптена од обла граѓа четинари прва класа со  Ф80 и хоризонтални дрвени даски 2,5/8 см во две должини.</t>
  </si>
  <si>
    <t>ВКУПНО за ПРИПРЕМНИ РАБОТИ</t>
  </si>
  <si>
    <t xml:space="preserve">ВКУПНО за ЗЕМЈЕНИ РАБОТИ </t>
  </si>
  <si>
    <t>ВКУПНО за ЅИДАРСКИ РАБОТИ</t>
  </si>
  <si>
    <t>ВКУПНО за ТЕСАРСКИ РАБОТИ</t>
  </si>
  <si>
    <t>Непредвидени работи (10%)</t>
  </si>
  <si>
    <t>СЕ ВКУПНО</t>
  </si>
  <si>
    <t>РЕКАПИТУЛАР НА ПЕШАЧКА ПАТЕКА ЗА ВОДОПАД ДУВ - РОСТУШЕ</t>
  </si>
  <si>
    <t>ВКУПНО за ОСТАНАТИ РАБОТИ</t>
  </si>
  <si>
    <t>ВКУПНО РЕКАПИТУЛАР</t>
  </si>
  <si>
    <t>РЕКАПИТУЛАР НА ПЕТ ДРВЕНИ МОСТА ЗА ВОДОПАД ДУВ - РОСТУШЕ</t>
  </si>
  <si>
    <t>ВКУПЕН РЕКАПИТУЛАР ЗА ПЕШАЧКА ПАТЕКА И ПЕТ ДРВЕНИ МОСТА ЗА ВОДОПАД ДУВ - РОСТУШЕ</t>
  </si>
  <si>
    <t>денари</t>
  </si>
  <si>
    <r>
      <rPr>
        <b/>
        <sz val="11"/>
        <color theme="1"/>
        <rFont val="Calibri"/>
        <family val="2"/>
        <charset val="204"/>
        <scheme val="minor"/>
      </rPr>
      <t>НАПОМЕНА</t>
    </r>
    <r>
      <rPr>
        <sz val="11"/>
        <color theme="1"/>
        <rFont val="Calibri"/>
        <family val="2"/>
        <charset val="204"/>
        <scheme val="minor"/>
      </rPr>
      <t xml:space="preserve">: Во пресметката за </t>
    </r>
    <r>
      <rPr>
        <b/>
        <sz val="11"/>
        <color theme="1"/>
        <rFont val="Calibri"/>
        <family val="2"/>
        <charset val="204"/>
        <scheme val="minor"/>
      </rPr>
      <t>Пешачка Патека</t>
    </r>
    <r>
      <rPr>
        <sz val="11"/>
        <color theme="1"/>
        <rFont val="Calibri"/>
        <family val="2"/>
        <charset val="204"/>
        <scheme val="minor"/>
      </rPr>
      <t xml:space="preserve"> дадени се количини само за еден дрвен мост. На пешачката патека за водопад ДУВ-РОСТУШЕ е потребно да се изведат пет идентични дрвени мостови. Затоа во Вкупен Рекапитулар се внесени формули за 5 мостови.</t>
    </r>
  </si>
  <si>
    <t>ПРЕДМЕР за</t>
  </si>
  <si>
    <t xml:space="preserve">ПРЕДМЕР за </t>
  </si>
  <si>
    <t>РЕКОНСТРУКЦИЈА НА ЕДЕН ДРВЕН МОСТ ЗА ВОДОПАД ДУВ - РОСТУШЕ</t>
  </si>
  <si>
    <t>РЕКАПИТУЛАР за ЕДЕН ДРВЕН МОСТ ЗА ВОДОПАД ДУВ - РОСТУШЕ</t>
  </si>
  <si>
    <t xml:space="preserve">Количина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</si>
</sst>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д_е_н_._-;\-* #,##0.00\ _д_е_н_._-;_-* &quot;-&quot;??\ _д_е_н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/>
    </xf>
    <xf numFmtId="16" fontId="0" fillId="0" borderId="1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164" fontId="0" fillId="0" borderId="1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16" fontId="0" fillId="2" borderId="1" xfId="0" applyNumberForma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left" vertical="top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left" vertical="top"/>
    </xf>
    <xf numFmtId="16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zoomScaleSheetLayoutView="55" workbookViewId="0">
      <selection activeCell="M33" sqref="M33"/>
    </sheetView>
  </sheetViews>
  <sheetFormatPr defaultRowHeight="15" x14ac:dyDescent="0.25"/>
  <cols>
    <col min="1" max="1" width="5.28515625" style="6" customWidth="1"/>
    <col min="2" max="2" width="7.42578125" style="6" customWidth="1"/>
    <col min="3" max="3" width="41.140625" style="6" customWidth="1"/>
    <col min="4" max="4" width="10" style="6" customWidth="1"/>
    <col min="5" max="5" width="9.7109375" style="6" customWidth="1"/>
    <col min="6" max="6" width="20.7109375" style="6" customWidth="1"/>
    <col min="7" max="7" width="25" style="6" customWidth="1"/>
    <col min="8" max="9" width="14.140625" style="6" bestFit="1" customWidth="1"/>
    <col min="10" max="16384" width="9.140625" style="6"/>
  </cols>
  <sheetData>
    <row r="1" spans="1:8" x14ac:dyDescent="0.25">
      <c r="A1" s="26" t="s">
        <v>67</v>
      </c>
      <c r="B1" s="26"/>
      <c r="C1" s="26"/>
      <c r="D1" s="26"/>
      <c r="E1" s="26"/>
      <c r="F1" s="26"/>
      <c r="G1" s="26"/>
    </row>
    <row r="2" spans="1:8" x14ac:dyDescent="0.25">
      <c r="A2" s="26" t="s">
        <v>6</v>
      </c>
      <c r="B2" s="26"/>
      <c r="C2" s="26"/>
      <c r="D2" s="26"/>
      <c r="E2" s="26"/>
      <c r="F2" s="26"/>
      <c r="G2" s="26"/>
    </row>
    <row r="3" spans="1:8" ht="30" x14ac:dyDescent="0.25">
      <c r="A3" s="7" t="s">
        <v>2</v>
      </c>
      <c r="B3" s="7" t="s">
        <v>0</v>
      </c>
      <c r="C3" s="7" t="s">
        <v>1</v>
      </c>
      <c r="D3" s="7" t="s">
        <v>3</v>
      </c>
      <c r="E3" s="7" t="s">
        <v>71</v>
      </c>
      <c r="F3" s="7" t="s">
        <v>4</v>
      </c>
      <c r="G3" s="7" t="s">
        <v>5</v>
      </c>
    </row>
    <row r="4" spans="1:8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8" x14ac:dyDescent="0.25">
      <c r="A5" s="9"/>
      <c r="B5" s="9"/>
      <c r="C5" s="10" t="s">
        <v>7</v>
      </c>
      <c r="D5" s="9"/>
      <c r="E5" s="9"/>
      <c r="F5" s="9"/>
      <c r="G5" s="11"/>
    </row>
    <row r="6" spans="1:8" ht="51" customHeight="1" x14ac:dyDescent="0.25">
      <c r="A6" s="12">
        <v>1</v>
      </c>
      <c r="B6" s="13" t="s">
        <v>8</v>
      </c>
      <c r="C6" s="14" t="s">
        <v>9</v>
      </c>
      <c r="D6" s="15" t="s">
        <v>10</v>
      </c>
      <c r="E6" s="15">
        <v>943</v>
      </c>
      <c r="F6" s="4"/>
      <c r="G6" s="16">
        <f>E6*F6</f>
        <v>0</v>
      </c>
      <c r="H6" s="17"/>
    </row>
    <row r="7" spans="1:8" ht="45" x14ac:dyDescent="0.25">
      <c r="A7" s="12">
        <v>2</v>
      </c>
      <c r="B7" s="13" t="s">
        <v>11</v>
      </c>
      <c r="C7" s="14" t="s">
        <v>12</v>
      </c>
      <c r="D7" s="15" t="s">
        <v>10</v>
      </c>
      <c r="E7" s="15">
        <v>943</v>
      </c>
      <c r="F7" s="4"/>
      <c r="G7" s="16">
        <f t="shared" ref="G7:G20" si="0">E7*F7</f>
        <v>0</v>
      </c>
      <c r="H7" s="17"/>
    </row>
    <row r="8" spans="1:8" ht="90" x14ac:dyDescent="0.25">
      <c r="A8" s="12">
        <v>3</v>
      </c>
      <c r="B8" s="13" t="s">
        <v>13</v>
      </c>
      <c r="C8" s="14" t="s">
        <v>34</v>
      </c>
      <c r="D8" s="15" t="s">
        <v>14</v>
      </c>
      <c r="E8" s="15">
        <v>57</v>
      </c>
      <c r="F8" s="4"/>
      <c r="G8" s="16">
        <f t="shared" si="0"/>
        <v>0</v>
      </c>
      <c r="H8" s="17"/>
    </row>
    <row r="9" spans="1:8" x14ac:dyDescent="0.25">
      <c r="A9" s="18"/>
      <c r="B9" s="19"/>
      <c r="C9" s="20" t="s">
        <v>15</v>
      </c>
      <c r="D9" s="8"/>
      <c r="E9" s="8"/>
      <c r="F9" s="8"/>
      <c r="G9" s="8"/>
      <c r="H9" s="17"/>
    </row>
    <row r="10" spans="1:8" ht="94.5" customHeight="1" x14ac:dyDescent="0.25">
      <c r="A10" s="12">
        <v>4</v>
      </c>
      <c r="B10" s="13" t="s">
        <v>16</v>
      </c>
      <c r="C10" s="14" t="s">
        <v>19</v>
      </c>
      <c r="D10" s="15" t="s">
        <v>17</v>
      </c>
      <c r="E10" s="15">
        <v>10</v>
      </c>
      <c r="F10" s="5"/>
      <c r="G10" s="16">
        <f t="shared" si="0"/>
        <v>0</v>
      </c>
      <c r="H10" s="17"/>
    </row>
    <row r="11" spans="1:8" ht="90" x14ac:dyDescent="0.25">
      <c r="A11" s="12">
        <v>5</v>
      </c>
      <c r="B11" s="13" t="s">
        <v>18</v>
      </c>
      <c r="C11" s="14" t="s">
        <v>35</v>
      </c>
      <c r="D11" s="15" t="s">
        <v>10</v>
      </c>
      <c r="E11" s="15">
        <v>57</v>
      </c>
      <c r="F11" s="5"/>
      <c r="G11" s="16">
        <f t="shared" si="0"/>
        <v>0</v>
      </c>
      <c r="H11" s="17"/>
    </row>
    <row r="12" spans="1:8" ht="120" x14ac:dyDescent="0.25">
      <c r="A12" s="12">
        <v>6</v>
      </c>
      <c r="B12" s="13" t="s">
        <v>20</v>
      </c>
      <c r="C12" s="14" t="s">
        <v>36</v>
      </c>
      <c r="D12" s="15" t="s">
        <v>10</v>
      </c>
      <c r="E12" s="15">
        <v>214</v>
      </c>
      <c r="F12" s="5"/>
      <c r="G12" s="16">
        <f t="shared" si="0"/>
        <v>0</v>
      </c>
      <c r="H12" s="17"/>
    </row>
    <row r="13" spans="1:8" ht="45" x14ac:dyDescent="0.25">
      <c r="A13" s="12">
        <v>7</v>
      </c>
      <c r="B13" s="13" t="s">
        <v>21</v>
      </c>
      <c r="C13" s="14" t="s">
        <v>37</v>
      </c>
      <c r="D13" s="15" t="s">
        <v>10</v>
      </c>
      <c r="E13" s="15">
        <v>18</v>
      </c>
      <c r="F13" s="5"/>
      <c r="G13" s="16">
        <f t="shared" si="0"/>
        <v>0</v>
      </c>
      <c r="H13" s="17"/>
    </row>
    <row r="14" spans="1:8" x14ac:dyDescent="0.25">
      <c r="A14" s="18"/>
      <c r="B14" s="18"/>
      <c r="C14" s="20" t="s">
        <v>22</v>
      </c>
      <c r="D14" s="8"/>
      <c r="E14" s="8"/>
      <c r="F14" s="8"/>
      <c r="G14" s="8"/>
      <c r="H14" s="17"/>
    </row>
    <row r="15" spans="1:8" ht="75" x14ac:dyDescent="0.25">
      <c r="A15" s="12">
        <v>8</v>
      </c>
      <c r="B15" s="13" t="s">
        <v>23</v>
      </c>
      <c r="C15" s="14" t="s">
        <v>24</v>
      </c>
      <c r="D15" s="15" t="s">
        <v>10</v>
      </c>
      <c r="E15" s="15">
        <v>943</v>
      </c>
      <c r="F15" s="5"/>
      <c r="G15" s="16">
        <f t="shared" si="0"/>
        <v>0</v>
      </c>
      <c r="H15" s="17"/>
    </row>
    <row r="16" spans="1:8" ht="120" x14ac:dyDescent="0.25">
      <c r="A16" s="12">
        <v>9</v>
      </c>
      <c r="B16" s="13" t="s">
        <v>25</v>
      </c>
      <c r="C16" s="14" t="s">
        <v>26</v>
      </c>
      <c r="D16" s="15" t="s">
        <v>10</v>
      </c>
      <c r="E16" s="15">
        <v>157</v>
      </c>
      <c r="F16" s="5"/>
      <c r="G16" s="16">
        <f t="shared" si="0"/>
        <v>0</v>
      </c>
      <c r="H16" s="17"/>
    </row>
    <row r="17" spans="1:9" x14ac:dyDescent="0.25">
      <c r="A17" s="18"/>
      <c r="B17" s="18"/>
      <c r="C17" s="20" t="s">
        <v>27</v>
      </c>
      <c r="D17" s="8"/>
      <c r="E17" s="8"/>
      <c r="F17" s="8"/>
      <c r="G17" s="8"/>
      <c r="H17" s="17"/>
    </row>
    <row r="18" spans="1:9" ht="48" customHeight="1" x14ac:dyDescent="0.25">
      <c r="A18" s="12">
        <v>10</v>
      </c>
      <c r="B18" s="13" t="s">
        <v>28</v>
      </c>
      <c r="C18" s="14" t="s">
        <v>29</v>
      </c>
      <c r="D18" s="15" t="s">
        <v>10</v>
      </c>
      <c r="E18" s="15">
        <v>181</v>
      </c>
      <c r="F18" s="4"/>
      <c r="G18" s="16">
        <f t="shared" si="0"/>
        <v>0</v>
      </c>
      <c r="H18" s="17"/>
    </row>
    <row r="19" spans="1:9" ht="62.25" customHeight="1" x14ac:dyDescent="0.25">
      <c r="A19" s="12"/>
      <c r="B19" s="13" t="s">
        <v>30</v>
      </c>
      <c r="C19" s="14" t="s">
        <v>32</v>
      </c>
      <c r="D19" s="15" t="s">
        <v>14</v>
      </c>
      <c r="E19" s="15">
        <v>3</v>
      </c>
      <c r="F19" s="5"/>
      <c r="G19" s="16">
        <f t="shared" si="0"/>
        <v>0</v>
      </c>
      <c r="H19" s="17"/>
    </row>
    <row r="20" spans="1:9" ht="75" x14ac:dyDescent="0.25">
      <c r="A20" s="12"/>
      <c r="B20" s="13" t="s">
        <v>31</v>
      </c>
      <c r="C20" s="14" t="s">
        <v>33</v>
      </c>
      <c r="D20" s="15" t="s">
        <v>14</v>
      </c>
      <c r="E20" s="15">
        <v>6</v>
      </c>
      <c r="F20" s="5"/>
      <c r="G20" s="16">
        <f t="shared" si="0"/>
        <v>0</v>
      </c>
      <c r="H20" s="17"/>
    </row>
    <row r="21" spans="1:9" x14ac:dyDescent="0.25">
      <c r="A21" s="12"/>
      <c r="B21" s="12"/>
      <c r="C21" s="27" t="s">
        <v>60</v>
      </c>
      <c r="D21" s="28"/>
      <c r="E21" s="28"/>
      <c r="F21" s="28"/>
      <c r="G21" s="21"/>
      <c r="H21" s="17"/>
    </row>
    <row r="22" spans="1:9" x14ac:dyDescent="0.25">
      <c r="A22" s="12"/>
      <c r="B22" s="12"/>
      <c r="C22" s="29" t="s">
        <v>54</v>
      </c>
      <c r="D22" s="29"/>
      <c r="E22" s="29"/>
      <c r="F22" s="29"/>
      <c r="G22" s="22">
        <f>SUM(G6:G8)</f>
        <v>0</v>
      </c>
      <c r="H22" s="17"/>
    </row>
    <row r="23" spans="1:9" x14ac:dyDescent="0.25">
      <c r="A23" s="12"/>
      <c r="B23" s="12"/>
      <c r="C23" s="29" t="s">
        <v>55</v>
      </c>
      <c r="D23" s="29"/>
      <c r="E23" s="29"/>
      <c r="F23" s="29"/>
      <c r="G23" s="22">
        <f>SUM(G10:G13)</f>
        <v>0</v>
      </c>
      <c r="H23" s="17"/>
    </row>
    <row r="24" spans="1:9" x14ac:dyDescent="0.25">
      <c r="A24" s="12"/>
      <c r="B24" s="12"/>
      <c r="C24" s="30" t="s">
        <v>57</v>
      </c>
      <c r="D24" s="30"/>
      <c r="E24" s="30"/>
      <c r="F24" s="30"/>
      <c r="G24" s="22">
        <f>SUM(G15:G16)</f>
        <v>0</v>
      </c>
      <c r="H24" s="17"/>
      <c r="I24" s="23"/>
    </row>
    <row r="25" spans="1:9" x14ac:dyDescent="0.25">
      <c r="A25" s="12"/>
      <c r="B25" s="12"/>
      <c r="C25" s="30" t="s">
        <v>61</v>
      </c>
      <c r="D25" s="30"/>
      <c r="E25" s="30"/>
      <c r="F25" s="30"/>
      <c r="G25" s="22">
        <f>SUM(G18:G20)</f>
        <v>0</v>
      </c>
      <c r="H25" s="24"/>
    </row>
    <row r="26" spans="1:9" x14ac:dyDescent="0.25">
      <c r="A26" s="26" t="s">
        <v>68</v>
      </c>
      <c r="B26" s="26"/>
      <c r="C26" s="26"/>
      <c r="D26" s="26"/>
      <c r="E26" s="26"/>
      <c r="F26" s="26"/>
      <c r="G26" s="26"/>
      <c r="H26" s="24"/>
      <c r="I26" s="23"/>
    </row>
    <row r="27" spans="1:9" x14ac:dyDescent="0.25">
      <c r="A27" s="26" t="s">
        <v>69</v>
      </c>
      <c r="B27" s="26"/>
      <c r="C27" s="26"/>
      <c r="D27" s="26"/>
      <c r="E27" s="26"/>
      <c r="F27" s="26"/>
      <c r="G27" s="26"/>
      <c r="H27" s="17"/>
    </row>
    <row r="28" spans="1:9" ht="30" x14ac:dyDescent="0.25">
      <c r="A28" s="7" t="s">
        <v>2</v>
      </c>
      <c r="B28" s="7" t="s">
        <v>0</v>
      </c>
      <c r="C28" s="7" t="s">
        <v>1</v>
      </c>
      <c r="D28" s="7" t="s">
        <v>3</v>
      </c>
      <c r="E28" s="7" t="s">
        <v>71</v>
      </c>
      <c r="F28" s="7" t="s">
        <v>4</v>
      </c>
      <c r="G28" s="7" t="s">
        <v>5</v>
      </c>
      <c r="H28" s="17"/>
    </row>
    <row r="29" spans="1:9" x14ac:dyDescent="0.2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</row>
    <row r="30" spans="1:9" x14ac:dyDescent="0.25">
      <c r="A30" s="9"/>
      <c r="B30" s="9"/>
      <c r="C30" s="10" t="s">
        <v>7</v>
      </c>
      <c r="D30" s="9"/>
      <c r="E30" s="9"/>
      <c r="F30" s="9"/>
      <c r="G30" s="11"/>
    </row>
    <row r="31" spans="1:9" ht="30" x14ac:dyDescent="0.25">
      <c r="A31" s="15">
        <v>1</v>
      </c>
      <c r="B31" s="13" t="s">
        <v>8</v>
      </c>
      <c r="C31" s="14" t="s">
        <v>38</v>
      </c>
      <c r="D31" s="15" t="s">
        <v>39</v>
      </c>
      <c r="E31" s="15">
        <v>1</v>
      </c>
      <c r="F31" s="5"/>
      <c r="G31" s="16">
        <f>E31*F31</f>
        <v>0</v>
      </c>
    </row>
    <row r="32" spans="1:9" ht="36.75" customHeight="1" x14ac:dyDescent="0.25">
      <c r="A32" s="15">
        <v>2</v>
      </c>
      <c r="B32" s="13" t="s">
        <v>11</v>
      </c>
      <c r="C32" s="14" t="s">
        <v>40</v>
      </c>
      <c r="D32" s="15" t="s">
        <v>41</v>
      </c>
      <c r="E32" s="15">
        <v>1</v>
      </c>
      <c r="F32" s="5"/>
      <c r="G32" s="16">
        <f t="shared" ref="G32:G39" si="1">E32*F32</f>
        <v>0</v>
      </c>
    </row>
    <row r="33" spans="1:7" ht="60" x14ac:dyDescent="0.25">
      <c r="A33" s="15">
        <v>3</v>
      </c>
      <c r="B33" s="13" t="s">
        <v>13</v>
      </c>
      <c r="C33" s="14" t="s">
        <v>42</v>
      </c>
      <c r="D33" s="15" t="s">
        <v>39</v>
      </c>
      <c r="E33" s="15">
        <v>1</v>
      </c>
      <c r="F33" s="5"/>
      <c r="G33" s="16">
        <f t="shared" si="1"/>
        <v>0</v>
      </c>
    </row>
    <row r="34" spans="1:7" x14ac:dyDescent="0.25">
      <c r="A34" s="18"/>
      <c r="B34" s="19"/>
      <c r="C34" s="20" t="s">
        <v>15</v>
      </c>
      <c r="D34" s="8"/>
      <c r="E34" s="8"/>
      <c r="F34" s="8"/>
      <c r="G34" s="8"/>
    </row>
    <row r="35" spans="1:7" ht="45" x14ac:dyDescent="0.25">
      <c r="A35" s="15">
        <v>4</v>
      </c>
      <c r="B35" s="13" t="s">
        <v>16</v>
      </c>
      <c r="C35" s="14" t="s">
        <v>43</v>
      </c>
      <c r="D35" s="15" t="s">
        <v>17</v>
      </c>
      <c r="E35" s="15">
        <v>4</v>
      </c>
      <c r="F35" s="5"/>
      <c r="G35" s="16">
        <f t="shared" si="1"/>
        <v>0</v>
      </c>
    </row>
    <row r="36" spans="1:7" x14ac:dyDescent="0.25">
      <c r="A36" s="18"/>
      <c r="B36" s="18"/>
      <c r="C36" s="20" t="s">
        <v>44</v>
      </c>
      <c r="D36" s="8"/>
      <c r="E36" s="8"/>
      <c r="F36" s="8"/>
      <c r="G36" s="8"/>
    </row>
    <row r="37" spans="1:7" ht="36.75" customHeight="1" x14ac:dyDescent="0.25">
      <c r="A37" s="15">
        <v>5</v>
      </c>
      <c r="B37" s="13" t="s">
        <v>23</v>
      </c>
      <c r="C37" s="14" t="s">
        <v>45</v>
      </c>
      <c r="D37" s="15" t="s">
        <v>17</v>
      </c>
      <c r="E37" s="15">
        <v>5</v>
      </c>
      <c r="F37" s="5"/>
      <c r="G37" s="16">
        <f t="shared" si="1"/>
        <v>0</v>
      </c>
    </row>
    <row r="38" spans="1:7" x14ac:dyDescent="0.25">
      <c r="A38" s="18"/>
      <c r="B38" s="18"/>
      <c r="C38" s="20" t="s">
        <v>22</v>
      </c>
      <c r="D38" s="8"/>
      <c r="E38" s="8"/>
      <c r="F38" s="8"/>
      <c r="G38" s="8"/>
    </row>
    <row r="39" spans="1:7" ht="65.25" customHeight="1" x14ac:dyDescent="0.25">
      <c r="A39" s="15">
        <v>6</v>
      </c>
      <c r="B39" s="13" t="s">
        <v>28</v>
      </c>
      <c r="C39" s="14" t="s">
        <v>46</v>
      </c>
      <c r="D39" s="15" t="s">
        <v>47</v>
      </c>
      <c r="E39" s="15">
        <v>2</v>
      </c>
      <c r="F39" s="5"/>
      <c r="G39" s="16">
        <f t="shared" si="1"/>
        <v>0</v>
      </c>
    </row>
    <row r="40" spans="1:7" ht="60.75" customHeight="1" x14ac:dyDescent="0.25">
      <c r="A40" s="15">
        <v>7</v>
      </c>
      <c r="B40" s="13" t="s">
        <v>30</v>
      </c>
      <c r="C40" s="14" t="s">
        <v>48</v>
      </c>
      <c r="D40" s="15" t="s">
        <v>14</v>
      </c>
      <c r="E40" s="15">
        <v>2</v>
      </c>
      <c r="F40" s="5"/>
      <c r="G40" s="16">
        <f>E40*F40</f>
        <v>0</v>
      </c>
    </row>
    <row r="41" spans="1:7" ht="75" x14ac:dyDescent="0.25">
      <c r="A41" s="15">
        <v>8</v>
      </c>
      <c r="B41" s="13" t="s">
        <v>31</v>
      </c>
      <c r="C41" s="14" t="s">
        <v>49</v>
      </c>
      <c r="D41" s="15" t="s">
        <v>14</v>
      </c>
      <c r="E41" s="15">
        <v>6</v>
      </c>
      <c r="F41" s="5"/>
      <c r="G41" s="16">
        <f>E41*F41</f>
        <v>0</v>
      </c>
    </row>
    <row r="42" spans="1:7" ht="75" x14ac:dyDescent="0.25">
      <c r="A42" s="15">
        <v>9</v>
      </c>
      <c r="B42" s="25" t="s">
        <v>50</v>
      </c>
      <c r="C42" s="14" t="s">
        <v>51</v>
      </c>
      <c r="D42" s="15" t="s">
        <v>14</v>
      </c>
      <c r="E42" s="15">
        <v>19</v>
      </c>
      <c r="F42" s="5"/>
      <c r="G42" s="16">
        <f>E42*F42</f>
        <v>0</v>
      </c>
    </row>
    <row r="43" spans="1:7" ht="66.75" customHeight="1" x14ac:dyDescent="0.25">
      <c r="A43" s="15">
        <v>10</v>
      </c>
      <c r="B43" s="25" t="s">
        <v>52</v>
      </c>
      <c r="C43" s="14" t="s">
        <v>53</v>
      </c>
      <c r="D43" s="15" t="s">
        <v>10</v>
      </c>
      <c r="E43" s="15">
        <v>10</v>
      </c>
      <c r="F43" s="5"/>
      <c r="G43" s="16">
        <f>E43*F43</f>
        <v>0</v>
      </c>
    </row>
    <row r="44" spans="1:7" x14ac:dyDescent="0.25">
      <c r="A44" s="12"/>
      <c r="B44" s="12"/>
      <c r="C44" s="27" t="s">
        <v>70</v>
      </c>
      <c r="D44" s="27"/>
      <c r="E44" s="27"/>
      <c r="F44" s="27"/>
      <c r="G44" s="22"/>
    </row>
    <row r="45" spans="1:7" x14ac:dyDescent="0.25">
      <c r="A45" s="12"/>
      <c r="B45" s="12"/>
      <c r="C45" s="29" t="s">
        <v>54</v>
      </c>
      <c r="D45" s="29"/>
      <c r="E45" s="29"/>
      <c r="F45" s="29"/>
      <c r="G45" s="22">
        <f>SUM(G31:G33)</f>
        <v>0</v>
      </c>
    </row>
    <row r="46" spans="1:7" x14ac:dyDescent="0.25">
      <c r="A46" s="12"/>
      <c r="B46" s="12"/>
      <c r="C46" s="29" t="s">
        <v>55</v>
      </c>
      <c r="D46" s="29"/>
      <c r="E46" s="29"/>
      <c r="F46" s="29"/>
      <c r="G46" s="22">
        <f>SUM(G35)</f>
        <v>0</v>
      </c>
    </row>
    <row r="47" spans="1:7" x14ac:dyDescent="0.25">
      <c r="A47" s="12"/>
      <c r="B47" s="12"/>
      <c r="C47" s="30" t="s">
        <v>56</v>
      </c>
      <c r="D47" s="30"/>
      <c r="E47" s="30"/>
      <c r="F47" s="30"/>
      <c r="G47" s="22">
        <f>SUM(G37)</f>
        <v>0</v>
      </c>
    </row>
    <row r="48" spans="1:7" x14ac:dyDescent="0.25">
      <c r="A48" s="12"/>
      <c r="B48" s="12"/>
      <c r="C48" s="30" t="s">
        <v>57</v>
      </c>
      <c r="D48" s="30"/>
      <c r="E48" s="30"/>
      <c r="F48" s="30"/>
      <c r="G48" s="22">
        <f>SUM(G39:G43)</f>
        <v>0</v>
      </c>
    </row>
  </sheetData>
  <sheetProtection algorithmName="SHA-512" hashValue="H8sAKL5ybuj6PIKDP6Gcr6RN1C1y+/d1PUgO4nnImW3oApND3UXHQX552w/uDG+nrKgmCm/lICWaF1HJI9GvNA==" saltValue="71rnCSKfgoEPJmUPNamI0Q==" spinCount="100000" sheet="1" objects="1" scenarios="1"/>
  <mergeCells count="14">
    <mergeCell ref="C44:F44"/>
    <mergeCell ref="C45:F45"/>
    <mergeCell ref="C46:F46"/>
    <mergeCell ref="C47:F47"/>
    <mergeCell ref="C48:F48"/>
    <mergeCell ref="A1:G1"/>
    <mergeCell ref="A2:G2"/>
    <mergeCell ref="A26:G26"/>
    <mergeCell ref="A27:G27"/>
    <mergeCell ref="C21:F21"/>
    <mergeCell ref="C22:F22"/>
    <mergeCell ref="C23:F23"/>
    <mergeCell ref="C24:F24"/>
    <mergeCell ref="C25:F2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opLeftCell="C1" zoomScaleNormal="100" workbookViewId="0">
      <selection activeCell="K10" sqref="K10"/>
    </sheetView>
  </sheetViews>
  <sheetFormatPr defaultRowHeight="15" x14ac:dyDescent="0.25"/>
  <cols>
    <col min="1" max="1" width="3.5703125" hidden="1" customWidth="1"/>
    <col min="2" max="2" width="2" hidden="1" customWidth="1"/>
    <col min="4" max="4" width="14.85546875" customWidth="1"/>
    <col min="5" max="5" width="22.42578125" customWidth="1"/>
    <col min="6" max="6" width="18.7109375" customWidth="1"/>
    <col min="7" max="7" width="27.42578125" customWidth="1"/>
  </cols>
  <sheetData>
    <row r="1" spans="1:7" x14ac:dyDescent="0.25">
      <c r="A1" s="32" t="s">
        <v>66</v>
      </c>
      <c r="B1" s="32"/>
      <c r="C1" s="32"/>
      <c r="D1" s="32"/>
      <c r="E1" s="32"/>
      <c r="F1" s="32"/>
      <c r="G1" s="32"/>
    </row>
    <row r="2" spans="1:7" ht="34.5" customHeight="1" x14ac:dyDescent="0.25">
      <c r="A2" s="32"/>
      <c r="B2" s="32"/>
      <c r="C2" s="32"/>
      <c r="D2" s="32"/>
      <c r="E2" s="32"/>
      <c r="F2" s="32"/>
      <c r="G2" s="32"/>
    </row>
    <row r="3" spans="1:7" x14ac:dyDescent="0.25">
      <c r="A3" s="34" t="s">
        <v>64</v>
      </c>
      <c r="B3" s="34"/>
      <c r="C3" s="34"/>
      <c r="D3" s="34"/>
      <c r="E3" s="34"/>
      <c r="F3" s="34"/>
      <c r="G3" s="34"/>
    </row>
    <row r="4" spans="1:7" x14ac:dyDescent="0.25">
      <c r="A4" s="1"/>
      <c r="B4" s="1"/>
      <c r="C4" s="31" t="s">
        <v>60</v>
      </c>
      <c r="D4" s="31"/>
      <c r="E4" s="31"/>
      <c r="F4" s="31"/>
      <c r="G4" s="2" t="s">
        <v>65</v>
      </c>
    </row>
    <row r="5" spans="1:7" x14ac:dyDescent="0.25">
      <c r="A5" s="1"/>
      <c r="B5" s="1"/>
      <c r="C5" s="35" t="s">
        <v>54</v>
      </c>
      <c r="D5" s="35"/>
      <c r="E5" s="35"/>
      <c r="F5" s="35"/>
      <c r="G5" s="3">
        <f>'Пешачка Патека '!G22</f>
        <v>0</v>
      </c>
    </row>
    <row r="6" spans="1:7" x14ac:dyDescent="0.25">
      <c r="A6" s="1"/>
      <c r="B6" s="1"/>
      <c r="C6" s="35" t="s">
        <v>55</v>
      </c>
      <c r="D6" s="35"/>
      <c r="E6" s="35"/>
      <c r="F6" s="35"/>
      <c r="G6" s="3">
        <f>'Пешачка Патека '!G23</f>
        <v>0</v>
      </c>
    </row>
    <row r="7" spans="1:7" x14ac:dyDescent="0.25">
      <c r="A7" s="1"/>
      <c r="B7" s="1"/>
      <c r="C7" s="33" t="s">
        <v>57</v>
      </c>
      <c r="D7" s="33"/>
      <c r="E7" s="33"/>
      <c r="F7" s="33"/>
      <c r="G7" s="3">
        <f>'Пешачка Патека '!G24</f>
        <v>0</v>
      </c>
    </row>
    <row r="8" spans="1:7" x14ac:dyDescent="0.25">
      <c r="A8" s="1"/>
      <c r="B8" s="1"/>
      <c r="C8" s="33" t="s">
        <v>61</v>
      </c>
      <c r="D8" s="33"/>
      <c r="E8" s="33"/>
      <c r="F8" s="33"/>
      <c r="G8" s="3">
        <f>'Пешачка Патека '!G25</f>
        <v>0</v>
      </c>
    </row>
    <row r="9" spans="1:7" x14ac:dyDescent="0.25">
      <c r="A9" s="1"/>
      <c r="B9" s="1"/>
      <c r="C9" s="31" t="s">
        <v>63</v>
      </c>
      <c r="D9" s="31"/>
      <c r="E9" s="31"/>
      <c r="F9" s="31"/>
      <c r="G9" s="3"/>
    </row>
    <row r="10" spans="1:7" x14ac:dyDescent="0.25">
      <c r="A10" s="1"/>
      <c r="B10" s="1"/>
      <c r="C10" s="35" t="s">
        <v>54</v>
      </c>
      <c r="D10" s="35"/>
      <c r="E10" s="35"/>
      <c r="F10" s="35"/>
      <c r="G10" s="3">
        <f>'Пешачка Патека '!G45*5</f>
        <v>0</v>
      </c>
    </row>
    <row r="11" spans="1:7" x14ac:dyDescent="0.25">
      <c r="A11" s="1"/>
      <c r="B11" s="1"/>
      <c r="C11" s="35" t="s">
        <v>55</v>
      </c>
      <c r="D11" s="35"/>
      <c r="E11" s="35"/>
      <c r="F11" s="35"/>
      <c r="G11" s="3">
        <f>'Пешачка Патека '!G46*5</f>
        <v>0</v>
      </c>
    </row>
    <row r="12" spans="1:7" x14ac:dyDescent="0.25">
      <c r="A12" s="1"/>
      <c r="B12" s="1"/>
      <c r="C12" s="33" t="s">
        <v>56</v>
      </c>
      <c r="D12" s="33"/>
      <c r="E12" s="33"/>
      <c r="F12" s="33"/>
      <c r="G12" s="3">
        <f>'Пешачка Патека '!G47*5</f>
        <v>0</v>
      </c>
    </row>
    <row r="13" spans="1:7" x14ac:dyDescent="0.25">
      <c r="A13" s="1"/>
      <c r="B13" s="1"/>
      <c r="C13" s="33" t="s">
        <v>57</v>
      </c>
      <c r="D13" s="33"/>
      <c r="E13" s="33"/>
      <c r="F13" s="33"/>
      <c r="G13" s="3">
        <f>'Пешачка Патека '!G48*5</f>
        <v>0</v>
      </c>
    </row>
    <row r="14" spans="1:7" x14ac:dyDescent="0.25">
      <c r="A14" s="1"/>
      <c r="B14" s="1"/>
      <c r="C14" s="31" t="s">
        <v>62</v>
      </c>
      <c r="D14" s="31"/>
      <c r="E14" s="31"/>
      <c r="F14" s="31"/>
      <c r="G14" s="3"/>
    </row>
    <row r="15" spans="1:7" x14ac:dyDescent="0.25">
      <c r="A15" s="1"/>
      <c r="B15" s="1"/>
      <c r="C15" s="33" t="s">
        <v>58</v>
      </c>
      <c r="D15" s="33"/>
      <c r="E15" s="33"/>
      <c r="F15" s="33"/>
      <c r="G15" s="3">
        <f>SUM(G5:G13)*0.1</f>
        <v>0</v>
      </c>
    </row>
    <row r="16" spans="1:7" x14ac:dyDescent="0.25">
      <c r="A16" s="1"/>
      <c r="B16" s="1"/>
      <c r="C16" s="33" t="s">
        <v>59</v>
      </c>
      <c r="D16" s="33"/>
      <c r="E16" s="33"/>
      <c r="F16" s="33"/>
      <c r="G16" s="3">
        <f>SUM(G5:G15)</f>
        <v>0</v>
      </c>
    </row>
  </sheetData>
  <sheetProtection algorithmName="SHA-512" hashValue="+lqqTQ2WoWJjPXRd+ogTLY/KU0N5qq1Amd8JoKgyoldbblUHr4jsocew6201sJn0iOgUxntmIxObpDU3f/LLCw==" saltValue="66lkcdq+tHJLAphq0L789g==" spinCount="100000" sheet="1" objects="1" scenarios="1"/>
  <mergeCells count="15">
    <mergeCell ref="C14:F14"/>
    <mergeCell ref="A1:G2"/>
    <mergeCell ref="C15:F15"/>
    <mergeCell ref="C16:F16"/>
    <mergeCell ref="A3:G3"/>
    <mergeCell ref="C8:F8"/>
    <mergeCell ref="C9:F9"/>
    <mergeCell ref="C10:F10"/>
    <mergeCell ref="C11:F11"/>
    <mergeCell ref="C12:F12"/>
    <mergeCell ref="C13:F13"/>
    <mergeCell ref="C4:F4"/>
    <mergeCell ref="C5:F5"/>
    <mergeCell ref="C6:F6"/>
    <mergeCell ref="C7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Пешачка Патека </vt:lpstr>
      <vt:lpstr>Вкупен Рекапитулар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Laura Trenceva</cp:lastModifiedBy>
  <cp:lastPrinted>2018-12-25T13:05:00Z</cp:lastPrinted>
  <dcterms:created xsi:type="dcterms:W3CDTF">2018-12-01T21:28:13Z</dcterms:created>
  <dcterms:modified xsi:type="dcterms:W3CDTF">2020-04-08T11:16:04Z</dcterms:modified>
</cp:coreProperties>
</file>